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M LINE\Vessel schedule\"/>
    </mc:Choice>
  </mc:AlternateContent>
  <xr:revisionPtr revIDLastSave="0" documentId="8_{B9138FFE-F31F-4D30-80BE-34459B84CD7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1" l="1"/>
  <c r="D25" i="1" s="1"/>
  <c r="D27" i="1" s="1"/>
  <c r="D29" i="1" s="1"/>
  <c r="D22" i="1"/>
  <c r="D24" i="1" s="1"/>
  <c r="D26" i="1" s="1"/>
  <c r="D28" i="1" s="1"/>
  <c r="I29" i="1" l="1"/>
  <c r="K29" i="1" s="1"/>
  <c r="E28" i="1"/>
  <c r="J29" i="1" l="1"/>
  <c r="E26" i="1"/>
  <c r="E20" i="1"/>
  <c r="E22" i="1" s="1"/>
  <c r="E24" i="1" s="1"/>
  <c r="D9" i="1" l="1"/>
  <c r="D8" i="1"/>
  <c r="D35" i="1"/>
  <c r="D11" i="1" l="1"/>
  <c r="E6" i="1"/>
  <c r="I6" i="1" l="1"/>
  <c r="I8" i="1" s="1"/>
  <c r="J8" i="1" s="1"/>
  <c r="E8" i="1"/>
  <c r="E10" i="1" s="1"/>
  <c r="I10" i="1" l="1"/>
  <c r="J34" i="1"/>
  <c r="D13" i="1" l="1"/>
  <c r="D15" i="1" s="1"/>
  <c r="D10" i="1"/>
  <c r="I20" i="1"/>
  <c r="I22" i="1" s="1"/>
  <c r="I24" i="1" l="1"/>
  <c r="I26" i="1" s="1"/>
  <c r="I28" i="1" s="1"/>
  <c r="I27" i="1"/>
  <c r="K20" i="1"/>
  <c r="K22" i="1" s="1"/>
  <c r="J20" i="1"/>
  <c r="J22" i="1" s="1"/>
  <c r="J24" i="1" l="1"/>
  <c r="J26" i="1" s="1"/>
  <c r="J28" i="1" s="1"/>
  <c r="K24" i="1"/>
  <c r="K26" i="1" s="1"/>
  <c r="K28" i="1" s="1"/>
  <c r="K27" i="1"/>
  <c r="J27" i="1"/>
  <c r="J6" i="1"/>
  <c r="D12" i="1" l="1"/>
  <c r="E12" i="1" l="1"/>
  <c r="D14" i="1"/>
  <c r="E14" i="1" s="1"/>
  <c r="I12" i="1"/>
  <c r="I14" i="1" s="1"/>
  <c r="J14" i="1" s="1"/>
  <c r="J12" i="1" l="1"/>
  <c r="J10" i="1"/>
  <c r="E34" i="1"/>
  <c r="G34" i="1"/>
  <c r="F34" i="1"/>
  <c r="D36" i="1" l="1"/>
  <c r="J36" i="1" s="1"/>
  <c r="J35" i="1"/>
  <c r="I34" i="1"/>
  <c r="H34" i="1"/>
  <c r="G35" i="1"/>
  <c r="E35" i="1"/>
  <c r="F35" i="1"/>
  <c r="H35" i="1" l="1"/>
  <c r="I35" i="1"/>
  <c r="D37" i="1"/>
  <c r="D38" i="1" s="1"/>
  <c r="G36" i="1"/>
  <c r="E36" i="1"/>
  <c r="F36" i="1"/>
  <c r="F38" i="1" l="1"/>
  <c r="E38" i="1"/>
  <c r="J38" i="1"/>
  <c r="G38" i="1"/>
  <c r="E37" i="1"/>
  <c r="J37" i="1"/>
  <c r="H36" i="1"/>
  <c r="I36" i="1"/>
  <c r="F37" i="1"/>
  <c r="G37" i="1"/>
  <c r="I38" i="1" l="1"/>
  <c r="H38" i="1"/>
  <c r="H37" i="1"/>
  <c r="I37" i="1"/>
</calcChain>
</file>

<file path=xl/sharedStrings.xml><?xml version="1.0" encoding="utf-8"?>
<sst xmlns="http://schemas.openxmlformats.org/spreadsheetml/2006/main" count="158" uniqueCount="82">
  <si>
    <t>DALIAN</t>
    <phoneticPr fontId="4" type="noConversion"/>
  </si>
  <si>
    <t>ETA PUS</t>
    <phoneticPr fontId="2" type="noConversion"/>
  </si>
  <si>
    <t>T.VVD</t>
    <phoneticPr fontId="4" type="noConversion"/>
  </si>
  <si>
    <t>ETD PUS</t>
    <phoneticPr fontId="4" type="noConversion"/>
  </si>
  <si>
    <r>
      <rPr>
        <sz val="10"/>
        <rFont val="宋体"/>
        <family val="3"/>
        <charset val="134"/>
      </rPr>
      <t>一程船名</t>
    </r>
    <r>
      <rPr>
        <sz val="10"/>
        <color theme="1"/>
        <rFont val="Arial"/>
        <family val="2"/>
      </rPr>
      <t xml:space="preserve"> FEEDER</t>
    </r>
    <phoneticPr fontId="4" type="noConversion"/>
  </si>
  <si>
    <r>
      <rPr>
        <sz val="10"/>
        <rFont val="宋体"/>
        <family val="3"/>
        <charset val="134"/>
      </rPr>
      <t>航次</t>
    </r>
    <r>
      <rPr>
        <sz val="10"/>
        <color theme="1"/>
        <rFont val="Arial"/>
        <family val="2"/>
      </rPr>
      <t xml:space="preserve"> VOY</t>
    </r>
    <phoneticPr fontId="4" type="noConversion"/>
  </si>
  <si>
    <t>LONG BEACH</t>
    <phoneticPr fontId="1" type="noConversion"/>
  </si>
  <si>
    <r>
      <rPr>
        <sz val="10"/>
        <rFont val="宋体"/>
        <family val="3"/>
        <charset val="134"/>
      </rPr>
      <t>船名</t>
    </r>
    <r>
      <rPr>
        <sz val="10"/>
        <color theme="1"/>
        <rFont val="Arial"/>
        <family val="2"/>
      </rPr>
      <t xml:space="preserve"> VESSEL</t>
    </r>
    <phoneticPr fontId="4" type="noConversion"/>
  </si>
  <si>
    <t>PUSAN</t>
    <phoneticPr fontId="2" type="noConversion"/>
  </si>
  <si>
    <t>SINGAPORE</t>
    <phoneticPr fontId="4" type="noConversion"/>
  </si>
  <si>
    <t>JAKARTA</t>
    <phoneticPr fontId="4" type="noConversion"/>
  </si>
  <si>
    <t>FRI 19:00 --- SAT 11:00</t>
  </si>
  <si>
    <t>截单时间：</t>
    <phoneticPr fontId="1" type="noConversion"/>
  </si>
  <si>
    <t>码头：</t>
    <phoneticPr fontId="1" type="noConversion"/>
  </si>
  <si>
    <r>
      <rPr>
        <sz val="11"/>
        <color theme="1"/>
        <rFont val="宋体"/>
        <family val="3"/>
        <charset val="134"/>
      </rPr>
      <t>三期（</t>
    </r>
    <r>
      <rPr>
        <sz val="11"/>
        <color theme="1"/>
        <rFont val="Arial"/>
        <family val="2"/>
      </rPr>
      <t>DICT)</t>
    </r>
    <phoneticPr fontId="1" type="noConversion"/>
  </si>
  <si>
    <t>FRI 08:00 --- FRI 17:00</t>
    <phoneticPr fontId="1" type="noConversion"/>
  </si>
  <si>
    <t>THU 16:00</t>
    <phoneticPr fontId="1" type="noConversion"/>
  </si>
  <si>
    <r>
      <t>CPX (</t>
    </r>
    <r>
      <rPr>
        <b/>
        <sz val="14"/>
        <rFont val="隶书"/>
        <family val="3"/>
        <charset val="134"/>
      </rPr>
      <t>美西快航）</t>
    </r>
    <phoneticPr fontId="1" type="noConversion"/>
  </si>
  <si>
    <t>CODE</t>
    <phoneticPr fontId="1" type="noConversion"/>
  </si>
  <si>
    <t>YANGON</t>
    <phoneticPr fontId="4" type="noConversion"/>
  </si>
  <si>
    <t>CHITTAGONG</t>
  </si>
  <si>
    <r>
      <t>PNS (</t>
    </r>
    <r>
      <rPr>
        <b/>
        <sz val="14"/>
        <rFont val="隶书"/>
        <family val="3"/>
        <charset val="134"/>
      </rPr>
      <t>美西北快航）</t>
    </r>
    <phoneticPr fontId="1" type="noConversion"/>
  </si>
  <si>
    <t>VANCOUVER</t>
    <phoneticPr fontId="1" type="noConversion"/>
  </si>
  <si>
    <t>SEATTLE</t>
    <phoneticPr fontId="1" type="noConversion"/>
  </si>
  <si>
    <r>
      <t>KI2 (</t>
    </r>
    <r>
      <rPr>
        <b/>
        <sz val="14"/>
        <rFont val="隶书"/>
        <family val="3"/>
        <charset val="134"/>
      </rPr>
      <t>东南亚快航）</t>
    </r>
    <phoneticPr fontId="1" type="noConversion"/>
  </si>
  <si>
    <t>1803E</t>
    <phoneticPr fontId="1" type="noConversion"/>
  </si>
  <si>
    <t>HAPPY HUNTER</t>
    <phoneticPr fontId="1" type="noConversion"/>
  </si>
  <si>
    <t>SCMA</t>
    <phoneticPr fontId="1" type="noConversion"/>
  </si>
  <si>
    <t>NORTH BRIDGE</t>
    <phoneticPr fontId="1" type="noConversion"/>
  </si>
  <si>
    <t>NTBG</t>
    <phoneticPr fontId="1" type="noConversion"/>
  </si>
  <si>
    <t>HAHT</t>
    <phoneticPr fontId="1" type="noConversion"/>
  </si>
  <si>
    <t>KMNI</t>
    <phoneticPr fontId="1" type="noConversion"/>
  </si>
  <si>
    <t>HAIPHONG</t>
    <phoneticPr fontId="1" type="noConversion"/>
  </si>
  <si>
    <t>入港时间：</t>
    <phoneticPr fontId="1" type="noConversion"/>
  </si>
  <si>
    <t xml:space="preserve">    其他船：</t>
    <phoneticPr fontId="1" type="noConversion"/>
  </si>
  <si>
    <t>THU 12:00</t>
    <phoneticPr fontId="1" type="noConversion"/>
  </si>
  <si>
    <r>
      <t>销售代表： 穆思</t>
    </r>
    <r>
      <rPr>
        <sz val="11"/>
        <color theme="1"/>
        <rFont val="Arial"/>
        <family val="2"/>
      </rPr>
      <t xml:space="preserve"> 13604083190</t>
    </r>
    <phoneticPr fontId="1" type="noConversion"/>
  </si>
  <si>
    <r>
      <rPr>
        <sz val="11"/>
        <color theme="1"/>
        <rFont val="宋体"/>
        <family val="3"/>
        <charset val="134"/>
      </rPr>
      <t>注：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宋体"/>
        <family val="3"/>
        <charset val="134"/>
      </rPr>
      <t>可提供经</t>
    </r>
    <r>
      <rPr>
        <sz val="11"/>
        <color theme="1"/>
        <rFont val="Arial"/>
        <family val="2"/>
      </rPr>
      <t>LONG BEACH</t>
    </r>
    <r>
      <rPr>
        <sz val="11"/>
        <color theme="1"/>
        <rFont val="宋体"/>
        <family val="3"/>
        <charset val="134"/>
      </rPr>
      <t>中转至</t>
    </r>
    <r>
      <rPr>
        <b/>
        <sz val="11"/>
        <color theme="1"/>
        <rFont val="Arial"/>
        <family val="2"/>
      </rPr>
      <t>CHICAGO, KANSAS CITY, DALLAS, MEMPHIS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宋体"/>
        <family val="3"/>
        <charset val="134"/>
      </rPr>
      <t>等内陆地区的服务</t>
    </r>
    <phoneticPr fontId="1" type="noConversion"/>
  </si>
  <si>
    <r>
      <rPr>
        <sz val="11"/>
        <color theme="1"/>
        <rFont val="宋体"/>
        <family val="3"/>
        <charset val="134"/>
      </rPr>
      <t>注：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宋体"/>
        <family val="3"/>
        <charset val="134"/>
      </rPr>
      <t>可提供经</t>
    </r>
    <r>
      <rPr>
        <sz val="11"/>
        <color theme="1"/>
        <rFont val="Arial"/>
        <family val="2"/>
      </rPr>
      <t>VANCOUVER</t>
    </r>
    <r>
      <rPr>
        <sz val="11"/>
        <color theme="1"/>
        <rFont val="宋体"/>
        <family val="3"/>
        <charset val="134"/>
      </rPr>
      <t>中转至</t>
    </r>
    <r>
      <rPr>
        <b/>
        <sz val="11"/>
        <color theme="1"/>
        <rFont val="Arial"/>
        <family val="2"/>
      </rPr>
      <t>CHICAGO, DETROIT, CALGARY, EDMONTON, TORONTO, MONTREAL</t>
    </r>
    <r>
      <rPr>
        <sz val="11"/>
        <color theme="1"/>
        <rFont val="宋体"/>
        <family val="3"/>
        <charset val="134"/>
      </rPr>
      <t>等内陆地区的服务</t>
    </r>
    <phoneticPr fontId="1" type="noConversion"/>
  </si>
  <si>
    <t>KMTC MANILA</t>
    <phoneticPr fontId="1" type="noConversion"/>
  </si>
  <si>
    <r>
      <rPr>
        <sz val="11"/>
        <color theme="1"/>
        <rFont val="宋体"/>
        <family val="3"/>
        <charset val="134"/>
      </rPr>
      <t>注：</t>
    </r>
    <r>
      <rPr>
        <b/>
        <sz val="11"/>
        <color theme="1"/>
        <rFont val="Arial"/>
        <family val="2"/>
      </rPr>
      <t xml:space="preserve"> SINGAPORE, JAKARTA</t>
    </r>
    <r>
      <rPr>
        <sz val="11"/>
        <color theme="1"/>
        <rFont val="宋体"/>
        <family val="3"/>
        <charset val="134"/>
      </rPr>
      <t>为直航，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宋体"/>
        <family val="3"/>
        <charset val="134"/>
      </rPr>
      <t>其他转船</t>
    </r>
    <phoneticPr fontId="1" type="noConversion"/>
  </si>
  <si>
    <t>森罗釜山</t>
    <phoneticPr fontId="1" type="noConversion"/>
  </si>
  <si>
    <t>SMBS</t>
    <phoneticPr fontId="1" type="noConversion"/>
  </si>
  <si>
    <t>森罗宁波</t>
    <phoneticPr fontId="1" type="noConversion"/>
  </si>
  <si>
    <t>SMNB</t>
    <phoneticPr fontId="1" type="noConversion"/>
  </si>
  <si>
    <t>AS MORGANA</t>
    <phoneticPr fontId="1" type="noConversion"/>
  </si>
  <si>
    <t>SCAM</t>
    <phoneticPr fontId="1" type="noConversion"/>
  </si>
  <si>
    <t>森罗孟买</t>
    <phoneticPr fontId="1" type="noConversion"/>
  </si>
  <si>
    <t>SMMB</t>
    <phoneticPr fontId="1" type="noConversion"/>
  </si>
  <si>
    <t>1905E</t>
    <phoneticPr fontId="1" type="noConversion"/>
  </si>
  <si>
    <t>AS PATRICIA</t>
    <phoneticPr fontId="1" type="noConversion"/>
  </si>
  <si>
    <t>ASPT</t>
    <phoneticPr fontId="1" type="noConversion"/>
  </si>
  <si>
    <t>AS PATRICIA</t>
  </si>
  <si>
    <t>ASPT</t>
  </si>
  <si>
    <t>森罗长滩</t>
    <phoneticPr fontId="1" type="noConversion"/>
  </si>
  <si>
    <t>SMLB</t>
    <phoneticPr fontId="1" type="noConversion"/>
  </si>
  <si>
    <t>森罗上海</t>
    <phoneticPr fontId="1" type="noConversion"/>
  </si>
  <si>
    <t>SMSH</t>
    <phoneticPr fontId="1" type="noConversion"/>
  </si>
  <si>
    <t>森罗青岛</t>
    <phoneticPr fontId="1" type="noConversion"/>
  </si>
  <si>
    <t>SMQT</t>
    <phoneticPr fontId="1" type="noConversion"/>
  </si>
  <si>
    <t>SCHUBERT</t>
    <phoneticPr fontId="1" type="noConversion"/>
  </si>
  <si>
    <t>SCSB</t>
    <phoneticPr fontId="1" type="noConversion"/>
  </si>
  <si>
    <t>1906E</t>
    <phoneticPr fontId="1" type="noConversion"/>
  </si>
  <si>
    <t xml:space="preserve">        AS PATRICIA:</t>
    <phoneticPr fontId="1" type="noConversion"/>
  </si>
  <si>
    <r>
      <t xml:space="preserve">        AS PATRICIA</t>
    </r>
    <r>
      <rPr>
        <sz val="11"/>
        <color theme="1"/>
        <rFont val="宋体"/>
        <family val="3"/>
        <charset val="134"/>
      </rPr>
      <t>：</t>
    </r>
    <phoneticPr fontId="1" type="noConversion"/>
  </si>
  <si>
    <t xml:space="preserve">           森罗商船大连船期表 （2019年8月）</t>
    <phoneticPr fontId="2" type="noConversion"/>
  </si>
  <si>
    <t>1908W</t>
    <phoneticPr fontId="1" type="noConversion"/>
  </si>
  <si>
    <t>9130E</t>
    <phoneticPr fontId="1" type="noConversion"/>
  </si>
  <si>
    <t>0020W</t>
    <phoneticPr fontId="1" type="noConversion"/>
  </si>
  <si>
    <t>9131E</t>
    <phoneticPr fontId="1" type="noConversion"/>
  </si>
  <si>
    <t>9132E</t>
    <phoneticPr fontId="1" type="noConversion"/>
  </si>
  <si>
    <t>PAMINA</t>
    <phoneticPr fontId="1" type="noConversion"/>
  </si>
  <si>
    <t>PAMI</t>
    <phoneticPr fontId="1" type="noConversion"/>
  </si>
  <si>
    <t>0012W</t>
    <phoneticPr fontId="1" type="noConversion"/>
  </si>
  <si>
    <t>9133E</t>
    <phoneticPr fontId="1" type="noConversion"/>
  </si>
  <si>
    <t>1909W</t>
    <phoneticPr fontId="1" type="noConversion"/>
  </si>
  <si>
    <t>9134E</t>
    <phoneticPr fontId="1" type="noConversion"/>
  </si>
  <si>
    <t>森罗盐田</t>
    <phoneticPr fontId="1" type="noConversion"/>
  </si>
  <si>
    <t>SMYT</t>
    <phoneticPr fontId="1" type="noConversion"/>
  </si>
  <si>
    <t>MP THE MCGINEST</t>
    <phoneticPr fontId="1" type="noConversion"/>
  </si>
  <si>
    <t>SCMG</t>
    <phoneticPr fontId="1" type="noConversion"/>
  </si>
  <si>
    <t>1909W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</si>
</sst>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"/>
    <numFmt numFmtId="177" formatCode="0_);[Red]\(0\)"/>
    <numFmt numFmtId="178" formatCode="m&quot;/&quot;d"/>
    <numFmt numFmtId="179" formatCode="000"/>
    <numFmt numFmtId="180" formatCode="m/d;@"/>
  </numFmts>
  <fonts count="1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Arial"/>
      <family val="2"/>
    </font>
    <font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0"/>
      <color theme="1"/>
      <name val="宋体"/>
      <family val="2"/>
      <charset val="134"/>
      <scheme val="minor"/>
    </font>
    <font>
      <sz val="26"/>
      <color theme="1"/>
      <name val="宋体"/>
      <family val="2"/>
      <charset val="134"/>
      <scheme val="minor"/>
    </font>
    <font>
      <b/>
      <sz val="22"/>
      <name val="隶书"/>
      <family val="3"/>
      <charset val="134"/>
    </font>
    <font>
      <sz val="11"/>
      <color theme="1"/>
      <name val="Arial"/>
      <family val="3"/>
      <charset val="134"/>
    </font>
    <font>
      <sz val="11"/>
      <color theme="1"/>
      <name val="宋体"/>
      <family val="3"/>
      <charset val="134"/>
    </font>
    <font>
      <b/>
      <sz val="14"/>
      <name val="Arial"/>
      <family val="2"/>
    </font>
    <font>
      <b/>
      <sz val="14"/>
      <name val="隶书"/>
      <family val="3"/>
      <charset val="134"/>
    </font>
    <font>
      <b/>
      <sz val="11"/>
      <color theme="1"/>
      <name val="Arial"/>
      <family val="2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6" fillId="0" borderId="0" xfId="0" applyFo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178" fontId="7" fillId="0" borderId="0" xfId="0" applyNumberFormat="1" applyFont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176" fontId="10" fillId="0" borderId="0" xfId="0" applyNumberFormat="1" applyFont="1">
      <alignment vertical="center"/>
    </xf>
    <xf numFmtId="0" fontId="5" fillId="0" borderId="0" xfId="0" applyFont="1">
      <alignment vertical="center"/>
    </xf>
    <xf numFmtId="176" fontId="2" fillId="0" borderId="5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176" fontId="13" fillId="0" borderId="0" xfId="0" applyNumberFormat="1" applyFont="1">
      <alignment vertical="center"/>
    </xf>
    <xf numFmtId="177" fontId="7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178" fontId="7" fillId="0" borderId="9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178" fontId="7" fillId="0" borderId="2" xfId="0" applyNumberFormat="1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8" fontId="7" fillId="3" borderId="0" xfId="0" applyNumberFormat="1" applyFont="1" applyFill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6" fillId="0" borderId="0" xfId="0" applyFont="1">
      <alignment vertical="center"/>
    </xf>
    <xf numFmtId="178" fontId="7" fillId="3" borderId="5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6" fontId="7" fillId="0" borderId="22" xfId="0" applyNumberFormat="1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80" fontId="7" fillId="0" borderId="24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78" fontId="7" fillId="0" borderId="5" xfId="0" applyNumberFormat="1" applyFont="1" applyBorder="1" applyAlignment="1">
      <alignment horizontal="center" vertical="center"/>
    </xf>
    <xf numFmtId="178" fontId="7" fillId="0" borderId="8" xfId="0" applyNumberFormat="1" applyFont="1" applyBorder="1" applyAlignment="1">
      <alignment horizontal="center" vertical="center"/>
    </xf>
    <xf numFmtId="180" fontId="7" fillId="0" borderId="7" xfId="0" applyNumberFormat="1" applyFont="1" applyBorder="1" applyAlignment="1">
      <alignment horizontal="center" vertical="center"/>
    </xf>
    <xf numFmtId="180" fontId="7" fillId="0" borderId="26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8" fontId="7" fillId="0" borderId="13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/>
    </xf>
    <xf numFmtId="180" fontId="7" fillId="0" borderId="14" xfId="0" applyNumberFormat="1" applyFont="1" applyBorder="1" applyAlignment="1">
      <alignment horizontal="center" vertical="center"/>
    </xf>
    <xf numFmtId="180" fontId="7" fillId="0" borderId="17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180" fontId="7" fillId="0" borderId="29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180" fontId="7" fillId="0" borderId="31" xfId="0" applyNumberFormat="1" applyFont="1" applyBorder="1" applyAlignment="1">
      <alignment horizontal="center" vertical="center"/>
    </xf>
    <xf numFmtId="180" fontId="7" fillId="0" borderId="32" xfId="0" applyNumberFormat="1" applyFont="1" applyBorder="1" applyAlignment="1">
      <alignment horizontal="center" vertical="center"/>
    </xf>
    <xf numFmtId="178" fontId="7" fillId="0" borderId="33" xfId="0" applyNumberFormat="1" applyFont="1" applyBorder="1" applyAlignment="1">
      <alignment horizontal="center" vertical="center"/>
    </xf>
    <xf numFmtId="180" fontId="7" fillId="0" borderId="3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1</xdr:row>
      <xdr:rowOff>0</xdr:rowOff>
    </xdr:from>
    <xdr:to>
      <xdr:col>2</xdr:col>
      <xdr:colOff>180975</xdr:colOff>
      <xdr:row>2</xdr:row>
      <xdr:rowOff>133350</xdr:rowOff>
    </xdr:to>
    <xdr:pic>
      <xdr:nvPicPr>
        <xdr:cNvPr id="2" name="Picture 1" descr="설명: SML 최종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" y="171450"/>
          <a:ext cx="1743075" cy="561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9"/>
  <sheetViews>
    <sheetView tabSelected="1" workbookViewId="0">
      <selection activeCell="G43" sqref="G43"/>
    </sheetView>
  </sheetViews>
  <sheetFormatPr defaultRowHeight="13.5" x14ac:dyDescent="0.15"/>
  <cols>
    <col min="1" max="1" width="21.25" customWidth="1"/>
    <col min="2" max="2" width="7.875" customWidth="1"/>
    <col min="3" max="3" width="9.25" customWidth="1"/>
    <col min="4" max="4" width="9.5" customWidth="1"/>
    <col min="5" max="5" width="9.25" customWidth="1"/>
    <col min="6" max="6" width="19.125" customWidth="1"/>
    <col min="7" max="7" width="10.125" customWidth="1"/>
    <col min="8" max="8" width="10.375" customWidth="1"/>
    <col min="9" max="9" width="12.875" customWidth="1"/>
    <col min="10" max="10" width="13.125" customWidth="1"/>
    <col min="11" max="11" width="10.5" customWidth="1"/>
    <col min="12" max="12" width="5.375" customWidth="1"/>
  </cols>
  <sheetData>
    <row r="2" spans="1:14" s="6" customFormat="1" ht="33.75" x14ac:dyDescent="0.15">
      <c r="A2" s="87" t="s">
        <v>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4" s="6" customFormat="1" ht="33.75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4" s="6" customFormat="1" ht="18.600000000000001" customHeight="1" thickBot="1" x14ac:dyDescent="0.2">
      <c r="A4" s="14" t="s">
        <v>17</v>
      </c>
      <c r="B4" s="14"/>
      <c r="C4" s="9"/>
      <c r="D4" s="9"/>
      <c r="E4" s="9"/>
      <c r="F4" s="9"/>
      <c r="G4" s="9"/>
      <c r="H4" s="9"/>
      <c r="I4" s="9"/>
      <c r="J4" s="9"/>
      <c r="K4" s="9"/>
    </row>
    <row r="5" spans="1:14" s="4" customFormat="1" ht="20.100000000000001" customHeight="1" thickBot="1" x14ac:dyDescent="0.2">
      <c r="A5" s="2" t="s">
        <v>4</v>
      </c>
      <c r="B5" s="3" t="s">
        <v>18</v>
      </c>
      <c r="C5" s="15" t="s">
        <v>5</v>
      </c>
      <c r="D5" s="16" t="s">
        <v>0</v>
      </c>
      <c r="E5" s="16" t="s">
        <v>1</v>
      </c>
      <c r="F5" s="3" t="s">
        <v>2</v>
      </c>
      <c r="G5" s="3" t="s">
        <v>18</v>
      </c>
      <c r="H5" s="15" t="s">
        <v>5</v>
      </c>
      <c r="I5" s="16" t="s">
        <v>3</v>
      </c>
      <c r="J5" s="21" t="s">
        <v>6</v>
      </c>
      <c r="K5" s="7"/>
      <c r="L5" s="7"/>
    </row>
    <row r="6" spans="1:14" s="4" customFormat="1" thickTop="1" x14ac:dyDescent="0.15">
      <c r="A6" s="29" t="s">
        <v>39</v>
      </c>
      <c r="B6" s="30" t="s">
        <v>31</v>
      </c>
      <c r="C6" s="31" t="s">
        <v>66</v>
      </c>
      <c r="D6" s="57">
        <v>43682</v>
      </c>
      <c r="E6" s="81">
        <f>D6+3</f>
        <v>43685</v>
      </c>
      <c r="F6" s="88" t="s">
        <v>77</v>
      </c>
      <c r="G6" s="89" t="s">
        <v>78</v>
      </c>
      <c r="H6" s="89" t="s">
        <v>49</v>
      </c>
      <c r="I6" s="81">
        <f>E6+1</f>
        <v>43686</v>
      </c>
      <c r="J6" s="76">
        <f>I6+11</f>
        <v>43697</v>
      </c>
      <c r="K6" s="1"/>
      <c r="L6" s="1"/>
      <c r="M6" s="1"/>
      <c r="N6" s="1"/>
    </row>
    <row r="7" spans="1:14" s="4" customFormat="1" ht="12.75" x14ac:dyDescent="0.15">
      <c r="A7" s="5" t="s">
        <v>50</v>
      </c>
      <c r="B7" s="27" t="s">
        <v>51</v>
      </c>
      <c r="C7" s="8" t="s">
        <v>67</v>
      </c>
      <c r="D7" s="58">
        <v>43683</v>
      </c>
      <c r="E7" s="65"/>
      <c r="F7" s="72"/>
      <c r="G7" s="71"/>
      <c r="H7" s="71"/>
      <c r="I7" s="65"/>
      <c r="J7" s="77"/>
      <c r="K7" s="1"/>
      <c r="L7" s="1"/>
      <c r="M7" s="1"/>
      <c r="N7" s="1"/>
    </row>
    <row r="8" spans="1:14" s="4" customFormat="1" ht="12.75" x14ac:dyDescent="0.15">
      <c r="A8" s="5" t="s">
        <v>28</v>
      </c>
      <c r="B8" s="33" t="s">
        <v>29</v>
      </c>
      <c r="C8" s="8" t="s">
        <v>68</v>
      </c>
      <c r="D8" s="58">
        <f>D6+7</f>
        <v>43689</v>
      </c>
      <c r="E8" s="65">
        <f>E6+7</f>
        <v>43692</v>
      </c>
      <c r="F8" s="72" t="s">
        <v>54</v>
      </c>
      <c r="G8" s="71" t="s">
        <v>55</v>
      </c>
      <c r="H8" s="71" t="s">
        <v>62</v>
      </c>
      <c r="I8" s="65">
        <f>I6+7</f>
        <v>43693</v>
      </c>
      <c r="J8" s="77">
        <f>I8+11</f>
        <v>43704</v>
      </c>
      <c r="K8" s="1"/>
      <c r="L8" s="1"/>
      <c r="M8" s="1"/>
      <c r="N8" s="1"/>
    </row>
    <row r="9" spans="1:14" s="4" customFormat="1" ht="12.75" x14ac:dyDescent="0.15">
      <c r="A9" s="5" t="s">
        <v>50</v>
      </c>
      <c r="B9" s="27" t="s">
        <v>51</v>
      </c>
      <c r="C9" s="8" t="s">
        <v>69</v>
      </c>
      <c r="D9" s="58">
        <f>D7+7</f>
        <v>43690</v>
      </c>
      <c r="E9" s="65"/>
      <c r="F9" s="72"/>
      <c r="G9" s="71"/>
      <c r="H9" s="71"/>
      <c r="I9" s="65"/>
      <c r="J9" s="77"/>
      <c r="K9" s="1"/>
      <c r="L9" s="1"/>
      <c r="M9" s="1"/>
      <c r="N9" s="1"/>
    </row>
    <row r="10" spans="1:14" s="4" customFormat="1" ht="12.75" x14ac:dyDescent="0.15">
      <c r="A10" s="32" t="s">
        <v>26</v>
      </c>
      <c r="B10" s="33" t="s">
        <v>30</v>
      </c>
      <c r="C10" s="8" t="s">
        <v>68</v>
      </c>
      <c r="D10" s="58">
        <f>D8+7</f>
        <v>43696</v>
      </c>
      <c r="E10" s="65">
        <f>E8+7</f>
        <v>43699</v>
      </c>
      <c r="F10" s="72" t="s">
        <v>56</v>
      </c>
      <c r="G10" s="71" t="s">
        <v>57</v>
      </c>
      <c r="H10" s="71" t="s">
        <v>62</v>
      </c>
      <c r="I10" s="65">
        <f>I8+7</f>
        <v>43700</v>
      </c>
      <c r="J10" s="77">
        <f t="shared" ref="J10:J12" si="0">I10+11</f>
        <v>43711</v>
      </c>
      <c r="K10" s="1"/>
      <c r="L10" s="1"/>
      <c r="M10" s="1"/>
      <c r="N10" s="1"/>
    </row>
    <row r="11" spans="1:14" s="4" customFormat="1" ht="12.75" x14ac:dyDescent="0.15">
      <c r="A11" s="5" t="s">
        <v>50</v>
      </c>
      <c r="B11" s="27" t="s">
        <v>51</v>
      </c>
      <c r="C11" s="8" t="s">
        <v>70</v>
      </c>
      <c r="D11" s="58">
        <f>D9+7</f>
        <v>43697</v>
      </c>
      <c r="E11" s="65"/>
      <c r="F11" s="72"/>
      <c r="G11" s="71"/>
      <c r="H11" s="71"/>
      <c r="I11" s="65"/>
      <c r="J11" s="77"/>
      <c r="K11" s="1"/>
      <c r="L11" s="1"/>
      <c r="M11" s="1"/>
      <c r="N11" s="1"/>
    </row>
    <row r="12" spans="1:14" s="4" customFormat="1" ht="12.75" x14ac:dyDescent="0.15">
      <c r="A12" s="5" t="s">
        <v>71</v>
      </c>
      <c r="B12" s="27" t="s">
        <v>72</v>
      </c>
      <c r="C12" s="8" t="s">
        <v>73</v>
      </c>
      <c r="D12" s="58">
        <f t="shared" ref="D12:D15" si="1">D10+7</f>
        <v>43703</v>
      </c>
      <c r="E12" s="65">
        <f>D12+3</f>
        <v>43706</v>
      </c>
      <c r="F12" s="72" t="s">
        <v>41</v>
      </c>
      <c r="G12" s="71" t="s">
        <v>42</v>
      </c>
      <c r="H12" s="71" t="s">
        <v>62</v>
      </c>
      <c r="I12" s="65">
        <f>I10+7</f>
        <v>43707</v>
      </c>
      <c r="J12" s="77">
        <f t="shared" si="0"/>
        <v>43718</v>
      </c>
      <c r="K12" s="1"/>
      <c r="L12" s="1"/>
      <c r="M12" s="1"/>
      <c r="N12" s="1"/>
    </row>
    <row r="13" spans="1:14" s="4" customFormat="1" ht="14.25" customHeight="1" x14ac:dyDescent="0.15">
      <c r="A13" s="5" t="s">
        <v>50</v>
      </c>
      <c r="B13" s="27" t="s">
        <v>51</v>
      </c>
      <c r="C13" s="8" t="s">
        <v>74</v>
      </c>
      <c r="D13" s="58">
        <f t="shared" si="1"/>
        <v>43704</v>
      </c>
      <c r="E13" s="65"/>
      <c r="F13" s="72"/>
      <c r="G13" s="71"/>
      <c r="H13" s="71"/>
      <c r="I13" s="65"/>
      <c r="J13" s="77"/>
      <c r="K13" s="1"/>
      <c r="L13" s="1"/>
      <c r="M13" s="1"/>
      <c r="N13" s="1"/>
    </row>
    <row r="14" spans="1:14" s="4" customFormat="1" ht="14.25" customHeight="1" x14ac:dyDescent="0.15">
      <c r="A14" s="5" t="s">
        <v>39</v>
      </c>
      <c r="B14" s="27" t="s">
        <v>31</v>
      </c>
      <c r="C14" s="8" t="s">
        <v>75</v>
      </c>
      <c r="D14" s="58">
        <f t="shared" si="1"/>
        <v>43710</v>
      </c>
      <c r="E14" s="65">
        <f>D14+3</f>
        <v>43713</v>
      </c>
      <c r="F14" s="72" t="s">
        <v>43</v>
      </c>
      <c r="G14" s="71" t="s">
        <v>44</v>
      </c>
      <c r="H14" s="71" t="s">
        <v>62</v>
      </c>
      <c r="I14" s="65">
        <f>I12+7</f>
        <v>43714</v>
      </c>
      <c r="J14" s="77">
        <f t="shared" ref="J14" si="2">I14+11</f>
        <v>43725</v>
      </c>
      <c r="K14" s="1"/>
      <c r="L14" s="1"/>
      <c r="M14" s="1"/>
      <c r="N14" s="1"/>
    </row>
    <row r="15" spans="1:14" s="4" customFormat="1" ht="14.25" customHeight="1" thickBot="1" x14ac:dyDescent="0.2">
      <c r="A15" s="20" t="s">
        <v>52</v>
      </c>
      <c r="B15" s="43" t="s">
        <v>53</v>
      </c>
      <c r="C15" s="17" t="s">
        <v>76</v>
      </c>
      <c r="D15" s="18">
        <f t="shared" si="1"/>
        <v>43711</v>
      </c>
      <c r="E15" s="66"/>
      <c r="F15" s="73"/>
      <c r="G15" s="70"/>
      <c r="H15" s="70"/>
      <c r="I15" s="66"/>
      <c r="J15" s="90"/>
      <c r="K15" s="1"/>
      <c r="L15" s="1"/>
      <c r="M15" s="1"/>
      <c r="N15" s="1"/>
    </row>
    <row r="16" spans="1:14" s="4" customFormat="1" ht="15" x14ac:dyDescent="0.15">
      <c r="A16" s="26" t="s">
        <v>37</v>
      </c>
      <c r="B16" s="22"/>
      <c r="C16" s="23"/>
      <c r="D16" s="7"/>
      <c r="E16" s="7"/>
      <c r="F16" s="24"/>
      <c r="G16" s="25"/>
      <c r="H16" s="25"/>
      <c r="I16" s="7"/>
      <c r="J16" s="7"/>
      <c r="K16" s="1"/>
      <c r="L16" s="1"/>
      <c r="M16" s="1"/>
      <c r="N16" s="1"/>
    </row>
    <row r="17" spans="1:14" s="10" customFormat="1" ht="14.25" x14ac:dyDescent="0.15">
      <c r="A17" s="12"/>
      <c r="B17" s="12"/>
      <c r="C17" s="13"/>
    </row>
    <row r="18" spans="1:14" s="6" customFormat="1" ht="18.600000000000001" customHeight="1" thickBot="1" x14ac:dyDescent="0.2">
      <c r="A18" s="14" t="s">
        <v>21</v>
      </c>
      <c r="B18" s="14"/>
      <c r="C18" s="9"/>
      <c r="D18" s="9"/>
      <c r="E18" s="9"/>
      <c r="F18" s="9"/>
      <c r="G18" s="9"/>
      <c r="H18" s="9"/>
      <c r="I18" s="9"/>
      <c r="J18" s="9"/>
      <c r="K18" s="9"/>
    </row>
    <row r="19" spans="1:14" s="4" customFormat="1" ht="20.100000000000001" customHeight="1" thickBot="1" x14ac:dyDescent="0.2">
      <c r="A19" s="2" t="s">
        <v>4</v>
      </c>
      <c r="B19" s="3" t="s">
        <v>18</v>
      </c>
      <c r="C19" s="15" t="s">
        <v>5</v>
      </c>
      <c r="D19" s="16" t="s">
        <v>0</v>
      </c>
      <c r="E19" s="16" t="s">
        <v>1</v>
      </c>
      <c r="F19" s="3" t="s">
        <v>2</v>
      </c>
      <c r="G19" s="3" t="s">
        <v>18</v>
      </c>
      <c r="H19" s="15" t="s">
        <v>5</v>
      </c>
      <c r="I19" s="16" t="s">
        <v>3</v>
      </c>
      <c r="J19" s="28" t="s">
        <v>22</v>
      </c>
      <c r="K19" s="21" t="s">
        <v>23</v>
      </c>
      <c r="L19" s="7"/>
    </row>
    <row r="20" spans="1:14" s="4" customFormat="1" ht="13.5" customHeight="1" thickTop="1" x14ac:dyDescent="0.15">
      <c r="A20" s="29" t="s">
        <v>39</v>
      </c>
      <c r="B20" s="30" t="s">
        <v>31</v>
      </c>
      <c r="C20" s="31" t="s">
        <v>66</v>
      </c>
      <c r="D20" s="63">
        <v>43682</v>
      </c>
      <c r="E20" s="86">
        <f>D20+3</f>
        <v>43685</v>
      </c>
      <c r="F20" s="82" t="s">
        <v>79</v>
      </c>
      <c r="G20" s="80" t="s">
        <v>80</v>
      </c>
      <c r="H20" s="80" t="s">
        <v>62</v>
      </c>
      <c r="I20" s="81">
        <f>E20+7</f>
        <v>43692</v>
      </c>
      <c r="J20" s="81">
        <f>I20+11</f>
        <v>43703</v>
      </c>
      <c r="K20" s="76">
        <f>I20+13</f>
        <v>43705</v>
      </c>
      <c r="L20" s="1"/>
      <c r="M20" s="1"/>
      <c r="N20" s="1"/>
    </row>
    <row r="21" spans="1:14" s="4" customFormat="1" ht="12.75" x14ac:dyDescent="0.15">
      <c r="A21" s="5" t="s">
        <v>50</v>
      </c>
      <c r="B21" s="27" t="s">
        <v>51</v>
      </c>
      <c r="C21" s="8" t="s">
        <v>67</v>
      </c>
      <c r="D21" s="62">
        <v>43683</v>
      </c>
      <c r="E21" s="75"/>
      <c r="F21" s="79"/>
      <c r="G21" s="79"/>
      <c r="H21" s="79"/>
      <c r="I21" s="65"/>
      <c r="J21" s="65"/>
      <c r="K21" s="77"/>
      <c r="L21" s="1"/>
      <c r="M21" s="1"/>
      <c r="N21" s="1"/>
    </row>
    <row r="22" spans="1:14" s="4" customFormat="1" ht="12.75" customHeight="1" x14ac:dyDescent="0.15">
      <c r="A22" s="5" t="s">
        <v>28</v>
      </c>
      <c r="B22" s="33" t="s">
        <v>29</v>
      </c>
      <c r="C22" s="8" t="s">
        <v>68</v>
      </c>
      <c r="D22" s="62">
        <f>D20+7</f>
        <v>43689</v>
      </c>
      <c r="E22" s="74">
        <f>E20+7</f>
        <v>43692</v>
      </c>
      <c r="F22" s="78" t="s">
        <v>58</v>
      </c>
      <c r="G22" s="83" t="s">
        <v>59</v>
      </c>
      <c r="H22" s="83" t="s">
        <v>62</v>
      </c>
      <c r="I22" s="74">
        <f>I20+7</f>
        <v>43699</v>
      </c>
      <c r="J22" s="74">
        <f>J20+7</f>
        <v>43710</v>
      </c>
      <c r="K22" s="84">
        <f>K20+7</f>
        <v>43712</v>
      </c>
      <c r="L22" s="1"/>
      <c r="M22" s="1"/>
      <c r="N22" s="1"/>
    </row>
    <row r="23" spans="1:14" s="4" customFormat="1" ht="12.75" x14ac:dyDescent="0.15">
      <c r="A23" s="5" t="s">
        <v>50</v>
      </c>
      <c r="B23" s="27" t="s">
        <v>51</v>
      </c>
      <c r="C23" s="8" t="s">
        <v>69</v>
      </c>
      <c r="D23" s="62">
        <f>D21+7</f>
        <v>43690</v>
      </c>
      <c r="E23" s="75"/>
      <c r="F23" s="79"/>
      <c r="G23" s="79"/>
      <c r="H23" s="79"/>
      <c r="I23" s="75"/>
      <c r="J23" s="75"/>
      <c r="K23" s="85"/>
      <c r="L23" s="1"/>
      <c r="M23" s="1"/>
      <c r="N23" s="1"/>
    </row>
    <row r="24" spans="1:14" s="4" customFormat="1" ht="12.75" x14ac:dyDescent="0.15">
      <c r="A24" s="32" t="s">
        <v>26</v>
      </c>
      <c r="B24" s="33" t="s">
        <v>30</v>
      </c>
      <c r="C24" s="8" t="s">
        <v>68</v>
      </c>
      <c r="D24" s="62">
        <f>D22+7</f>
        <v>43696</v>
      </c>
      <c r="E24" s="74">
        <f>E22+7</f>
        <v>43699</v>
      </c>
      <c r="F24" s="83" t="s">
        <v>60</v>
      </c>
      <c r="G24" s="83" t="s">
        <v>61</v>
      </c>
      <c r="H24" s="83" t="s">
        <v>49</v>
      </c>
      <c r="I24" s="74">
        <f>I22+7</f>
        <v>43706</v>
      </c>
      <c r="J24" s="74">
        <f>J22+7</f>
        <v>43717</v>
      </c>
      <c r="K24" s="84">
        <f>K22+7</f>
        <v>43719</v>
      </c>
      <c r="L24" s="1"/>
      <c r="M24" s="1"/>
      <c r="N24" s="1"/>
    </row>
    <row r="25" spans="1:14" s="4" customFormat="1" ht="12.75" x14ac:dyDescent="0.15">
      <c r="A25" s="5" t="s">
        <v>50</v>
      </c>
      <c r="B25" s="27" t="s">
        <v>51</v>
      </c>
      <c r="C25" s="8" t="s">
        <v>70</v>
      </c>
      <c r="D25" s="62">
        <f>D23+7</f>
        <v>43697</v>
      </c>
      <c r="E25" s="75"/>
      <c r="F25" s="79"/>
      <c r="G25" s="79"/>
      <c r="H25" s="79"/>
      <c r="I25" s="75"/>
      <c r="J25" s="75"/>
      <c r="K25" s="85"/>
      <c r="L25" s="1"/>
      <c r="M25" s="1"/>
      <c r="N25" s="1"/>
    </row>
    <row r="26" spans="1:14" s="4" customFormat="1" ht="12.75" x14ac:dyDescent="0.15">
      <c r="A26" s="5" t="s">
        <v>71</v>
      </c>
      <c r="B26" s="27" t="s">
        <v>72</v>
      </c>
      <c r="C26" s="8" t="s">
        <v>73</v>
      </c>
      <c r="D26" s="62">
        <f t="shared" ref="D26:D29" si="3">D24+7</f>
        <v>43703</v>
      </c>
      <c r="E26" s="65">
        <f>D26+3</f>
        <v>43706</v>
      </c>
      <c r="F26" s="83" t="s">
        <v>45</v>
      </c>
      <c r="G26" s="71" t="s">
        <v>46</v>
      </c>
      <c r="H26" s="71" t="s">
        <v>49</v>
      </c>
      <c r="I26" s="65">
        <f>I24+7</f>
        <v>43713</v>
      </c>
      <c r="J26" s="65">
        <f>J24+7</f>
        <v>43724</v>
      </c>
      <c r="K26" s="67">
        <f>K24+7</f>
        <v>43726</v>
      </c>
      <c r="L26" s="1"/>
      <c r="M26" s="1"/>
      <c r="N26" s="1"/>
    </row>
    <row r="27" spans="1:14" s="4" customFormat="1" ht="12.75" x14ac:dyDescent="0.15">
      <c r="A27" s="5" t="s">
        <v>50</v>
      </c>
      <c r="B27" s="27" t="s">
        <v>51</v>
      </c>
      <c r="C27" s="8" t="s">
        <v>74</v>
      </c>
      <c r="D27" s="62">
        <f t="shared" si="3"/>
        <v>43704</v>
      </c>
      <c r="E27" s="65"/>
      <c r="F27" s="79"/>
      <c r="G27" s="71" t="s">
        <v>27</v>
      </c>
      <c r="H27" s="71" t="s">
        <v>25</v>
      </c>
      <c r="I27" s="65">
        <f t="shared" ref="I27" si="4">E27+7</f>
        <v>7</v>
      </c>
      <c r="J27" s="65">
        <f t="shared" ref="J27" si="5">I27+11</f>
        <v>18</v>
      </c>
      <c r="K27" s="67">
        <f t="shared" ref="K27" si="6">I27+13</f>
        <v>20</v>
      </c>
      <c r="L27" s="1"/>
      <c r="M27" s="1"/>
      <c r="N27" s="1"/>
    </row>
    <row r="28" spans="1:14" s="4" customFormat="1" ht="12.75" x14ac:dyDescent="0.15">
      <c r="A28" s="5" t="s">
        <v>39</v>
      </c>
      <c r="B28" s="27" t="s">
        <v>31</v>
      </c>
      <c r="C28" s="8" t="s">
        <v>75</v>
      </c>
      <c r="D28" s="62">
        <f t="shared" si="3"/>
        <v>43710</v>
      </c>
      <c r="E28" s="65">
        <f>D28+3</f>
        <v>43713</v>
      </c>
      <c r="F28" s="69" t="s">
        <v>47</v>
      </c>
      <c r="G28" s="71" t="s">
        <v>48</v>
      </c>
      <c r="H28" s="71" t="s">
        <v>62</v>
      </c>
      <c r="I28" s="65">
        <f>I26+7</f>
        <v>43720</v>
      </c>
      <c r="J28" s="65">
        <f>J26+7</f>
        <v>43731</v>
      </c>
      <c r="K28" s="67">
        <f>K26+7</f>
        <v>43733</v>
      </c>
      <c r="L28" s="1"/>
      <c r="M28" s="1"/>
      <c r="N28" s="1"/>
    </row>
    <row r="29" spans="1:14" s="4" customFormat="1" thickBot="1" x14ac:dyDescent="0.2">
      <c r="A29" s="20" t="s">
        <v>52</v>
      </c>
      <c r="B29" s="43" t="s">
        <v>53</v>
      </c>
      <c r="C29" s="17" t="s">
        <v>76</v>
      </c>
      <c r="D29" s="64">
        <f t="shared" si="3"/>
        <v>43711</v>
      </c>
      <c r="E29" s="66"/>
      <c r="F29" s="70"/>
      <c r="G29" s="70"/>
      <c r="H29" s="70"/>
      <c r="I29" s="66">
        <f t="shared" ref="I29" si="7">E29+7</f>
        <v>7</v>
      </c>
      <c r="J29" s="66">
        <f t="shared" ref="J29" si="8">I29+11</f>
        <v>18</v>
      </c>
      <c r="K29" s="68">
        <f t="shared" ref="K29" si="9">I29+13</f>
        <v>20</v>
      </c>
      <c r="L29" s="1"/>
      <c r="M29" s="1"/>
      <c r="N29" s="1"/>
    </row>
    <row r="30" spans="1:14" s="4" customFormat="1" ht="15" x14ac:dyDescent="0.15">
      <c r="A30" s="26" t="s">
        <v>38</v>
      </c>
      <c r="B30" s="22"/>
      <c r="C30" s="23"/>
      <c r="D30" s="7"/>
      <c r="E30" s="7"/>
      <c r="F30" s="24"/>
      <c r="G30" s="25"/>
      <c r="H30" s="25"/>
      <c r="I30" s="7"/>
      <c r="J30" s="7"/>
      <c r="K30" s="1"/>
      <c r="L30" s="1"/>
      <c r="M30" s="1"/>
      <c r="N30" s="1"/>
    </row>
    <row r="31" spans="1:14" ht="15.75" customHeight="1" x14ac:dyDescent="0.15"/>
    <row r="32" spans="1:14" s="10" customFormat="1" ht="19.5" thickBot="1" x14ac:dyDescent="0.2">
      <c r="A32" s="14" t="s">
        <v>24</v>
      </c>
      <c r="B32" s="12"/>
      <c r="C32" s="13"/>
    </row>
    <row r="33" spans="1:11" s="4" customFormat="1" ht="20.100000000000001" customHeight="1" thickBot="1" x14ac:dyDescent="0.2">
      <c r="A33" s="2" t="s">
        <v>7</v>
      </c>
      <c r="B33" s="3" t="s">
        <v>18</v>
      </c>
      <c r="C33" s="15" t="s">
        <v>5</v>
      </c>
      <c r="D33" s="16" t="s">
        <v>0</v>
      </c>
      <c r="E33" s="16" t="s">
        <v>8</v>
      </c>
      <c r="F33" s="3" t="s">
        <v>9</v>
      </c>
      <c r="G33" s="48" t="s">
        <v>10</v>
      </c>
      <c r="H33" s="51" t="s">
        <v>19</v>
      </c>
      <c r="I33" s="51" t="s">
        <v>20</v>
      </c>
      <c r="J33" s="52" t="s">
        <v>32</v>
      </c>
    </row>
    <row r="34" spans="1:11" s="4" customFormat="1" thickTop="1" x14ac:dyDescent="0.15">
      <c r="A34" s="29" t="s">
        <v>39</v>
      </c>
      <c r="B34" s="30" t="s">
        <v>31</v>
      </c>
      <c r="C34" s="31" t="s">
        <v>66</v>
      </c>
      <c r="D34" s="63">
        <v>43682</v>
      </c>
      <c r="E34" s="45">
        <f>D34+3</f>
        <v>43685</v>
      </c>
      <c r="F34" s="44">
        <f t="shared" ref="F34" si="10">D34+11</f>
        <v>43693</v>
      </c>
      <c r="G34" s="49">
        <f t="shared" ref="G34" si="11">D34+13</f>
        <v>43695</v>
      </c>
      <c r="H34" s="53">
        <f>F34+9</f>
        <v>43702</v>
      </c>
      <c r="I34" s="91">
        <f>F34+11</f>
        <v>43704</v>
      </c>
      <c r="J34" s="95">
        <f>D34+12</f>
        <v>43694</v>
      </c>
    </row>
    <row r="35" spans="1:11" s="4" customFormat="1" ht="12.75" x14ac:dyDescent="0.15">
      <c r="A35" s="5" t="s">
        <v>28</v>
      </c>
      <c r="B35" s="33" t="s">
        <v>29</v>
      </c>
      <c r="C35" s="8" t="s">
        <v>68</v>
      </c>
      <c r="D35" s="42">
        <f>D34+7</f>
        <v>43689</v>
      </c>
      <c r="E35" s="46">
        <f t="shared" ref="E35:E36" si="12">D35+3</f>
        <v>43692</v>
      </c>
      <c r="F35" s="11">
        <f t="shared" ref="F35:F37" si="13">D35+11</f>
        <v>43700</v>
      </c>
      <c r="G35" s="50">
        <f t="shared" ref="G35:G37" si="14">D35+13</f>
        <v>43702</v>
      </c>
      <c r="H35" s="54">
        <f t="shared" ref="H35:H37" si="15">F35+9</f>
        <v>43709</v>
      </c>
      <c r="I35" s="92">
        <f>F35+11</f>
        <v>43711</v>
      </c>
      <c r="J35" s="55">
        <f t="shared" ref="J35:J37" si="16">D35+12</f>
        <v>43701</v>
      </c>
      <c r="K35" s="41"/>
    </row>
    <row r="36" spans="1:11" s="4" customFormat="1" ht="12.75" x14ac:dyDescent="0.15">
      <c r="A36" s="32" t="s">
        <v>26</v>
      </c>
      <c r="B36" s="33" t="s">
        <v>30</v>
      </c>
      <c r="C36" s="8" t="s">
        <v>68</v>
      </c>
      <c r="D36" s="42">
        <f>D35+7</f>
        <v>43696</v>
      </c>
      <c r="E36" s="46">
        <f t="shared" si="12"/>
        <v>43699</v>
      </c>
      <c r="F36" s="11">
        <f t="shared" si="13"/>
        <v>43707</v>
      </c>
      <c r="G36" s="50">
        <f t="shared" si="14"/>
        <v>43709</v>
      </c>
      <c r="H36" s="54">
        <f t="shared" si="15"/>
        <v>43716</v>
      </c>
      <c r="I36" s="92">
        <f>F36+11</f>
        <v>43718</v>
      </c>
      <c r="J36" s="55">
        <f t="shared" si="16"/>
        <v>43708</v>
      </c>
    </row>
    <row r="37" spans="1:11" s="4" customFormat="1" ht="12.75" x14ac:dyDescent="0.15">
      <c r="A37" s="5" t="s">
        <v>71</v>
      </c>
      <c r="B37" s="27" t="s">
        <v>72</v>
      </c>
      <c r="C37" s="8" t="s">
        <v>73</v>
      </c>
      <c r="D37" s="58">
        <f t="shared" ref="D37:D38" si="17">D36+7</f>
        <v>43703</v>
      </c>
      <c r="E37" s="58">
        <f>D37+3</f>
        <v>43706</v>
      </c>
      <c r="F37" s="11">
        <f t="shared" si="13"/>
        <v>43714</v>
      </c>
      <c r="G37" s="60">
        <f t="shared" si="14"/>
        <v>43716</v>
      </c>
      <c r="H37" s="54">
        <f t="shared" si="15"/>
        <v>43723</v>
      </c>
      <c r="I37" s="93">
        <f>F37+11</f>
        <v>43725</v>
      </c>
      <c r="J37" s="55">
        <f t="shared" si="16"/>
        <v>43715</v>
      </c>
    </row>
    <row r="38" spans="1:11" s="4" customFormat="1" thickBot="1" x14ac:dyDescent="0.2">
      <c r="A38" s="20" t="s">
        <v>39</v>
      </c>
      <c r="B38" s="59" t="s">
        <v>31</v>
      </c>
      <c r="C38" s="17" t="s">
        <v>81</v>
      </c>
      <c r="D38" s="18">
        <f t="shared" si="17"/>
        <v>43710</v>
      </c>
      <c r="E38" s="18">
        <f>D38+3</f>
        <v>43713</v>
      </c>
      <c r="F38" s="19">
        <f t="shared" ref="F38" si="18">D38+11</f>
        <v>43721</v>
      </c>
      <c r="G38" s="61">
        <f t="shared" ref="G38" si="19">D38+13</f>
        <v>43723</v>
      </c>
      <c r="H38" s="56">
        <f t="shared" ref="H38" si="20">F38+9</f>
        <v>43730</v>
      </c>
      <c r="I38" s="94">
        <f>F38+11</f>
        <v>43732</v>
      </c>
      <c r="J38" s="96">
        <f t="shared" ref="J38" si="21">D38+12</f>
        <v>43722</v>
      </c>
    </row>
    <row r="39" spans="1:11" s="4" customFormat="1" ht="15" x14ac:dyDescent="0.15">
      <c r="A39" s="39" t="s">
        <v>40</v>
      </c>
      <c r="B39" s="35"/>
      <c r="C39" s="23"/>
      <c r="D39" s="36"/>
      <c r="E39" s="7"/>
      <c r="F39" s="25"/>
      <c r="G39" s="25"/>
      <c r="H39" s="37"/>
      <c r="I39" s="34"/>
      <c r="J39" s="38"/>
    </row>
    <row r="40" spans="1:11" s="4" customFormat="1" ht="14.25" x14ac:dyDescent="0.15">
      <c r="A40" s="39"/>
      <c r="B40" s="35"/>
      <c r="C40" s="23"/>
      <c r="D40" s="36"/>
      <c r="E40" s="7"/>
      <c r="F40" s="25"/>
      <c r="G40" s="25"/>
      <c r="H40" s="37"/>
      <c r="I40" s="34"/>
      <c r="J40" s="38"/>
    </row>
    <row r="41" spans="1:11" s="4" customFormat="1" x14ac:dyDescent="0.15">
      <c r="A41" s="40" t="s">
        <v>33</v>
      </c>
      <c r="B41" s="35"/>
      <c r="C41" s="23"/>
      <c r="D41" s="36"/>
      <c r="E41" s="7"/>
      <c r="F41" s="25"/>
      <c r="G41" s="25"/>
      <c r="H41" s="37"/>
      <c r="I41" s="34"/>
      <c r="J41" s="38"/>
    </row>
    <row r="42" spans="1:11" s="4" customFormat="1" ht="14.25" x14ac:dyDescent="0.15">
      <c r="A42" s="39" t="s">
        <v>63</v>
      </c>
      <c r="B42" s="35"/>
      <c r="C42" s="47" t="s">
        <v>11</v>
      </c>
      <c r="D42" s="36"/>
      <c r="E42" s="7"/>
      <c r="F42" s="25"/>
      <c r="G42" s="25"/>
      <c r="H42" s="37"/>
      <c r="I42" s="34"/>
      <c r="J42" s="38"/>
    </row>
    <row r="43" spans="1:11" s="10" customFormat="1" ht="14.25" x14ac:dyDescent="0.15">
      <c r="A43" s="12" t="s">
        <v>34</v>
      </c>
      <c r="C43" s="10" t="s">
        <v>15</v>
      </c>
    </row>
    <row r="44" spans="1:11" s="10" customFormat="1" ht="14.25" x14ac:dyDescent="0.15">
      <c r="A44" s="12" t="s">
        <v>12</v>
      </c>
      <c r="B44" s="12"/>
    </row>
    <row r="45" spans="1:11" s="4" customFormat="1" ht="14.25" x14ac:dyDescent="0.15">
      <c r="A45" s="39" t="s">
        <v>64</v>
      </c>
      <c r="B45" s="35"/>
      <c r="C45" s="10" t="s">
        <v>35</v>
      </c>
      <c r="D45" s="36"/>
      <c r="E45" s="7"/>
      <c r="F45" s="25"/>
      <c r="G45" s="25"/>
      <c r="H45" s="37"/>
      <c r="I45" s="34"/>
      <c r="J45" s="38"/>
    </row>
    <row r="46" spans="1:11" s="10" customFormat="1" ht="14.25" x14ac:dyDescent="0.15">
      <c r="A46" s="12" t="s">
        <v>34</v>
      </c>
      <c r="C46" s="10" t="s">
        <v>16</v>
      </c>
    </row>
    <row r="47" spans="1:11" s="10" customFormat="1" ht="14.25" x14ac:dyDescent="0.15">
      <c r="A47" s="12" t="s">
        <v>13</v>
      </c>
      <c r="B47" s="12"/>
      <c r="C47" s="13" t="s">
        <v>14</v>
      </c>
    </row>
    <row r="49" spans="1:1" ht="14.25" x14ac:dyDescent="0.15">
      <c r="A49" t="s">
        <v>36</v>
      </c>
    </row>
  </sheetData>
  <mergeCells count="66">
    <mergeCell ref="H12:H13"/>
    <mergeCell ref="J12:J13"/>
    <mergeCell ref="K24:K25"/>
    <mergeCell ref="F26:F27"/>
    <mergeCell ref="G26:G27"/>
    <mergeCell ref="H26:H27"/>
    <mergeCell ref="I26:I27"/>
    <mergeCell ref="J26:J27"/>
    <mergeCell ref="K26:K27"/>
    <mergeCell ref="G24:G25"/>
    <mergeCell ref="H24:H25"/>
    <mergeCell ref="I8:I9"/>
    <mergeCell ref="J8:J9"/>
    <mergeCell ref="I24:I25"/>
    <mergeCell ref="J24:J25"/>
    <mergeCell ref="I12:I13"/>
    <mergeCell ref="J14:J15"/>
    <mergeCell ref="E8:E9"/>
    <mergeCell ref="F8:F9"/>
    <mergeCell ref="G8:G9"/>
    <mergeCell ref="H10:H11"/>
    <mergeCell ref="H8:H9"/>
    <mergeCell ref="E12:E13"/>
    <mergeCell ref="E22:E23"/>
    <mergeCell ref="F12:F13"/>
    <mergeCell ref="G12:G13"/>
    <mergeCell ref="A2:L3"/>
    <mergeCell ref="E6:E7"/>
    <mergeCell ref="E10:E11"/>
    <mergeCell ref="J6:J7"/>
    <mergeCell ref="I10:I11"/>
    <mergeCell ref="J10:J11"/>
    <mergeCell ref="F6:F7"/>
    <mergeCell ref="G6:G7"/>
    <mergeCell ref="H6:H7"/>
    <mergeCell ref="I6:I7"/>
    <mergeCell ref="F10:F11"/>
    <mergeCell ref="G10:G11"/>
    <mergeCell ref="E24:E25"/>
    <mergeCell ref="E26:E27"/>
    <mergeCell ref="K20:K21"/>
    <mergeCell ref="F20:F21"/>
    <mergeCell ref="G20:G21"/>
    <mergeCell ref="H20:H21"/>
    <mergeCell ref="I20:I21"/>
    <mergeCell ref="J20:J21"/>
    <mergeCell ref="F22:F23"/>
    <mergeCell ref="G22:G23"/>
    <mergeCell ref="H22:H23"/>
    <mergeCell ref="I22:I23"/>
    <mergeCell ref="J22:J23"/>
    <mergeCell ref="K22:K23"/>
    <mergeCell ref="F24:F25"/>
    <mergeCell ref="E20:E21"/>
    <mergeCell ref="E14:E15"/>
    <mergeCell ref="F14:F15"/>
    <mergeCell ref="G14:G15"/>
    <mergeCell ref="H14:H15"/>
    <mergeCell ref="I14:I15"/>
    <mergeCell ref="J28:J29"/>
    <mergeCell ref="K28:K29"/>
    <mergeCell ref="E28:E29"/>
    <mergeCell ref="F28:F29"/>
    <mergeCell ref="G28:G29"/>
    <mergeCell ref="H28:H29"/>
    <mergeCell ref="I28:I2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G34:G3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JINDAN</dc:creator>
  <cp:lastModifiedBy>82705</cp:lastModifiedBy>
  <cp:lastPrinted>2019-04-24T06:45:13Z</cp:lastPrinted>
  <dcterms:created xsi:type="dcterms:W3CDTF">2017-04-06T07:11:36Z</dcterms:created>
  <dcterms:modified xsi:type="dcterms:W3CDTF">2019-07-17T07:24:29Z</dcterms:modified>
</cp:coreProperties>
</file>